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editabile/"/>
    </mc:Choice>
  </mc:AlternateContent>
  <xr:revisionPtr revIDLastSave="6" documentId="13_ncr:1_{0AADB8DD-07EF-49E3-B6FC-47E1E9612A83}" xr6:coauthVersionLast="47" xr6:coauthVersionMax="47" xr10:uidLastSave="{2E2ED175-E86A-4C7D-888F-DA1F4C8B1717}"/>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2" l="1"/>
  <c r="C71" i="12" l="1"/>
  <c r="C77" i="12"/>
  <c r="C88" i="12"/>
  <c r="C91" i="12"/>
  <c r="C84" i="12"/>
  <c r="C97" i="12"/>
  <c r="C59" i="12"/>
  <c r="C69" i="12" l="1"/>
  <c r="C43" i="12"/>
  <c r="C9" i="12" s="1"/>
  <c r="C104" i="12"/>
  <c r="C68" i="12" s="1"/>
  <c r="C107" i="12" l="1"/>
</calcChain>
</file>

<file path=xl/sharedStrings.xml><?xml version="1.0" encoding="utf-8"?>
<sst xmlns="http://schemas.openxmlformats.org/spreadsheetml/2006/main" count="197" uniqueCount="154">
  <si>
    <t>1.2.</t>
  </si>
  <si>
    <t>4</t>
  </si>
  <si>
    <t>TOTAL (punctaj)</t>
  </si>
  <si>
    <t>1</t>
  </si>
  <si>
    <t>Punctaj maxim</t>
  </si>
  <si>
    <t>4.1</t>
  </si>
  <si>
    <t>4.1.2</t>
  </si>
  <si>
    <t>5</t>
  </si>
  <si>
    <t>5.1.</t>
  </si>
  <si>
    <t>4.4</t>
  </si>
  <si>
    <t>2</t>
  </si>
  <si>
    <t>RELEVANTA</t>
  </si>
  <si>
    <t>RELEVANTA SI CALITATEA</t>
  </si>
  <si>
    <t>Corelarea între activităţile propuse, resursele necesare şi scopul proiectului</t>
  </si>
  <si>
    <t>4.2</t>
  </si>
  <si>
    <t>4.2.1</t>
  </si>
  <si>
    <t>Calitatea propunerii tehnice și financiare</t>
  </si>
  <si>
    <t>4.2.2</t>
  </si>
  <si>
    <t>4.1.1</t>
  </si>
  <si>
    <t>4.1.3</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</si>
  <si>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</si>
  <si>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</si>
  <si>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Necesitatea finanțării activităților CD pentru întreprindere</t>
  </si>
  <si>
    <t>1.4</t>
  </si>
  <si>
    <t>CALITATEA proiectului</t>
  </si>
  <si>
    <t>2.3</t>
  </si>
  <si>
    <t>3</t>
  </si>
  <si>
    <t>Analiza de piață</t>
  </si>
  <si>
    <t>e. Studiul de piață este elaborat cu respectarea cerințelor minime, expres menționate</t>
  </si>
  <si>
    <t>Detaliere metoda de punctare si elemente care se verifica in vederea indeplinirii criteriului</t>
  </si>
  <si>
    <t>Documente necesare pentru evaluarea criteriului</t>
  </si>
  <si>
    <t>Cererea de finantare</t>
  </si>
  <si>
    <t>Macheta financiara</t>
  </si>
  <si>
    <t>Cererea de finantare, Macheta financiara</t>
  </si>
  <si>
    <t>Studiul de piață/cercetare</t>
  </si>
  <si>
    <t>Se va verifica fluxul de cercetare propus și capacitatea întreprinderii de a obține rezultatele cu resursele implicate în proiect</t>
  </si>
  <si>
    <t xml:space="preserve">Se va verifica dacă studiul de piață respectă cerințele minime (indicații) </t>
  </si>
  <si>
    <t>1.3</t>
  </si>
  <si>
    <t>1.5</t>
  </si>
  <si>
    <t>Cererea de finanțare</t>
  </si>
  <si>
    <t>Cererea de finanțare, secțiunea Echipa de implementare/Capacitate solicitant  și CV-uri ale echipei propuse/fișe de post</t>
  </si>
  <si>
    <t>Se va analiza dacă există corelare între indicatorii propuși prin Cererea de finanțare și ceea ce solicitantul/liderul de parteneriat propune prin studiul de piață</t>
  </si>
  <si>
    <t>b. un serviciu nou față de alte soluții existente pe piață regională/națională</t>
  </si>
  <si>
    <t>a. un produs, cât și un serviciu nou față de alte soluții existente pe piață regională/națională</t>
  </si>
  <si>
    <t>c. Scrisori suport din partea unor entități active la nivel local/regional - min. 1 scrisoare suport</t>
  </si>
  <si>
    <t>b. Cel puțin un membru al echipei de cercetare are experiență, minimum 3 ani, în domeniul cercetării și poate face dovada experienței, justificând cele incluse in cadrul cererii de finantare prin prezentarea unor fise de post/extras revisal/contracte de muncă sau colaborare/calitatea de membru în diferite organizații antreprenoriale etc</t>
  </si>
  <si>
    <t>COMPLEMENTARITATEA CU ALTE INVESTIȚII REALIZATE, PRECUM ȘI ALTE SURSE DE FINANȚARE pe domeniul de cercetare vizat de investiție
(punctaj cumulativ)</t>
  </si>
  <si>
    <t>a. Resursele materiale şi umane (echipa de proiect) sunt clar definite şi sunt asigurate condițiile de sustenabilitate ale proiectului</t>
  </si>
  <si>
    <t>Fluxul financiar net de numerar, pe orizontul de analiză a investiției:</t>
  </si>
  <si>
    <t>d. Descrierea fluxului de cercetare propus la nivelul proiectului pentru obținerea produsului/serviciului, inclusiv dacă capacitatea întreprinderii de a-l obține este viabilă</t>
  </si>
  <si>
    <t>a. încadrarea în categoria activităților cercetării industriale, derulate direct de către aplicant</t>
  </si>
  <si>
    <t>b. încadrarea în categoria activităților cercetării industriale, prin achiziția unor servicii de cercetare (servicii externalizate)</t>
  </si>
  <si>
    <t>c. încadrarea în categoria activităților dezvoltării experimentale, derulate direct de către aplicant</t>
  </si>
  <si>
    <t>d. încadrarea în categoria activităților dezvoltării experimentale, prin achiziția unor servicii de cercetare (servicii externalizate)</t>
  </si>
  <si>
    <t>Solicitantul/liderul de parteneriat dovedește capacitatea operațională dacă:</t>
  </si>
  <si>
    <t xml:space="preserve">CAPACITATEA OPERAȚIONALĂ, RESPECTIV CAPACITATEA/SUSTENABILITATEA FINANCIARĂ </t>
  </si>
  <si>
    <t>a. Necesitatea și oportunitatea investiției este detaliată în cadrul studiului pentru etapa de cercetare-dezvoltare, pentru produsul și/sau serviciul rezultat în urma implementării proiectului şi se bazează pe rezultele cercetării de piaţă efectuate</t>
  </si>
  <si>
    <t xml:space="preserve">Caracterul inovator al proiectului 
</t>
  </si>
  <si>
    <t>Resursele materiale și umane pentru proiect</t>
  </si>
  <si>
    <t>2.4</t>
  </si>
  <si>
    <t>b. Solicitantul/liderul de parteneriat nu a derulat activități pentru maturizarea ideii de proiect in ultimul an calendaristic inainte de depunerea aplicatiei (corelat cu fluxul de cercetare)</t>
  </si>
  <si>
    <t>Demersurile inițiate în vederea asigurării maturității proiectului:</t>
  </si>
  <si>
    <t>Se va puncta conform informatiei din cadrul sectiunii indicatori de rezultat, corelat cu investiția și descrierea din studiul de piață</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</si>
  <si>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</si>
  <si>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GRILĂ DE EVALUARE TEHNICO-FINANCIARĂ </t>
  </si>
  <si>
    <t xml:space="preserve">ANEXA II </t>
  </si>
  <si>
    <t xml:space="preserve">RESPECTAREA PRINCIPIILOR ORIZONTALE </t>
  </si>
  <si>
    <t>c. un produs nou față de alte soluții existente pe piață regională/națională</t>
  </si>
  <si>
    <t>d. niciuna din variantele de mai sus</t>
  </si>
  <si>
    <t>1.1</t>
  </si>
  <si>
    <r>
      <t xml:space="preserve">Numărul cercetatorilor care urmează să lucreze în/cu facilitatea de cercetare sprijinită (Echivalent norme </t>
    </r>
    <r>
      <rPr>
        <sz val="11"/>
        <rFont val="Calibri"/>
        <family val="2"/>
        <scheme val="minor"/>
      </rPr>
      <t>î</t>
    </r>
    <r>
      <rPr>
        <b/>
        <sz val="11"/>
        <rFont val="Calibri"/>
        <family val="2"/>
        <scheme val="minor"/>
      </rPr>
      <t>ntregi) în funcție de valoarea eligibilă solicitată a proiectelor</t>
    </r>
  </si>
  <si>
    <t>Algoritm</t>
  </si>
  <si>
    <t>Punctaj DISJUNCTIV</t>
  </si>
  <si>
    <t xml:space="preserve">Proiectul propune, în scopul dezvoltării activității de cercetare, conform bugetului și studiului de piață, activități care vizează:
</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</si>
  <si>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</si>
  <si>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</si>
  <si>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</si>
  <si>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a. Solicitantul/liderul de parteneriat a derulat activități pentru maturizarea ideii de proiect in ultimul an calendaristic inainte de depunerea cererii de finanțare (corelat cu fluxul de cercetare descris)</t>
  </si>
  <si>
    <t>Solicitantul/liderul de parteneriat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</si>
  <si>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</si>
  <si>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</si>
  <si>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PRNV/2023/111/1</t>
    </r>
  </si>
  <si>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</si>
  <si>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</si>
  <si>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</si>
  <si>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 xml:space="preserve">Ponderea valorii echipamentelor pentru cercetare si inovare din valoarea totala eligibilă a proiectului </t>
  </si>
  <si>
    <t>Se va puncta conform informatiei din cadrul sectiunii indicatori de rezultat</t>
  </si>
  <si>
    <t>a. Directorul de proiect are experiență, minimum 5 ani, în domeniul cercetării și poate face dovada experienței, justificând cele incluse in cadrul cererii de finantare prin prezentarea unor fise de post/extras revisal/contracte de muncă sau colaborare/calitatea de membru în diferite organizații antreprenoriale etc</t>
  </si>
  <si>
    <t>a. Pentru proiecte care solicită grant mai mare de 1.500.000 euro: &gt; 5</t>
  </si>
  <si>
    <t>b. Pentru proiecte care solicită grant mai mare de 1.500.000 euro: &gt; 4</t>
  </si>
  <si>
    <t>c. Pentru proiecte care solicită grant mai mare de 1.500.000 euro: &gt;= 3</t>
  </si>
  <si>
    <t>d. Pentru proiecte care solicită grant mai mare de 1.500.000 euro: &lt;3</t>
  </si>
  <si>
    <t>e. Pentru proiecte care solicită grant între 500.000 euro și 1.500.000 euro: &gt; 4</t>
  </si>
  <si>
    <t>f. Pentru proiecte care solicită grant între 500.000 euro și 1.500.000 euro: &gt; 3</t>
  </si>
  <si>
    <t>g. Pentru proiecte care solicită grant între 500.000 euro și 1.500.000 euro: &gt;= 2</t>
  </si>
  <si>
    <t>h. Pentru proiecte care solicită grant între 500.000 euro și 1.500.000 euro: &lt;1</t>
  </si>
  <si>
    <t>a. &gt;=40%</t>
  </si>
  <si>
    <t>b. &gt;=30%</t>
  </si>
  <si>
    <t>d. sub 10%</t>
  </si>
  <si>
    <t>c. &gt;=10%</t>
  </si>
  <si>
    <t>a. ideea de proiect este inclusă în portofoliul strategiei de specializare inteligentă RIS3 NV 2021-2027</t>
  </si>
  <si>
    <t>Proiectul este aliniat cu Strategia de Specializare Inteligentă a Regiunii de Dezvoltare Nord-Vest 2021-2027 - RIS3 NV 2021-2027</t>
  </si>
  <si>
    <t>b. ideea de proiect nu este inclusă în portofoliul strategiei de specializare inteligentă RIS3 NV 2021-2027</t>
  </si>
  <si>
    <t>a. Scrisori suport din partea unor entitiăți active la nivel inter-regional/național (institute de cercetare, entități de transfer tehnologic, clustere, DIH-uri etc). - min. 2 scrisori suport</t>
  </si>
  <si>
    <t>Cererea de finanțare
Scrisori suport</t>
  </si>
  <si>
    <r>
      <t xml:space="preserve">Solicitantul/liderul de parteneriat demonstrează o potențială colaborare cu alte entități care asigură complementaritatea și valoarea adăugată a proiectului - în legătură directă cu activitatea de cercetare industrială și/sau dezvoltare experimentală
</t>
    </r>
    <r>
      <rPr>
        <b/>
        <i/>
        <sz val="11"/>
        <color rgb="FF002060"/>
        <rFont val="Calibri"/>
        <family val="2"/>
        <scheme val="minor"/>
      </rPr>
      <t xml:space="preserve"> </t>
    </r>
  </si>
  <si>
    <t>d. Solicitantul/liderul de parteneriat nu ataseaza scrisori suport</t>
  </si>
  <si>
    <t>b. Scrisori suport din partea unor entități active la nivel internațional - min. 1 scrisoare suport</t>
  </si>
  <si>
    <t>c. Directorul de proiect și niciun membru membru al echipei nu dovedesc experiența conform criteriului</t>
  </si>
  <si>
    <t>a. fluxul de numerar net cumulat prezintă valori pozitive pe perioada de analiză</t>
  </si>
  <si>
    <t xml:space="preserve">b. fluxul de numerar net cumulat prezintă valori negative pe perioada de analiză
</t>
  </si>
  <si>
    <t>b. Rezultatul activității de cercetare adresează o nevoie/problemă identificată/e în studiul de piață/cercetare</t>
  </si>
  <si>
    <t>Cererea de finanțare 
studiul de piață/cercetare</t>
  </si>
  <si>
    <t>Se va verifica în studiul de piață/cercetare și în Cererea de finanțare dacă activitatea de cercetare aferentă investiției este descrisă și cuprinde/prezintă toate etapele de maturizare de la TRL 3 cu scopul de a demonstra evoluția nivelului de maturitate tehnologică, funcționalitatea și de a verifica un anumit concept de produs, serviciu care poate fi realizat și pus pe piață</t>
  </si>
  <si>
    <t>b. Activitatea de cercetare aferentă investiției este descrisă și prezintă toate etapele de maturizare de la TRL 3 cu scopul de a demonstra evoluția nivelului de maturitate tehnologică, funcționalitatea și de a verifica un anumit concept de produs, serviciu care poate fi realizat și pus pe piață</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</si>
  <si>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</si>
  <si>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</si>
  <si>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Planul de afaceri
Cererea de finanțare</t>
  </si>
  <si>
    <t>d.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</si>
  <si>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t>
  </si>
  <si>
    <t>a. Sunt identificați clar clienții potenţiali: în funcţie de piaţa de desfăşurare (intern, extern)</t>
  </si>
  <si>
    <t>Se verifica daca sunt identificați clar clienții potenţiali: în funcţie de piaţa de desfăşurare (intern, extern)</t>
  </si>
  <si>
    <t>c. Solicitantul/liderul de parteneriat prezentă o analiză prin care se va explica noutatea produsului și/sau serviciului față de alte soluții existente pe piață regională/națională.</t>
  </si>
  <si>
    <t>Se va verifica în cadrul studiului de piață analiza prin care se va explica noutatea produsului și/sau serviciului față de alte soluții existente pe piață regională/națională.</t>
  </si>
  <si>
    <t>c. Documentele suport indicate in cererea de finantare sau studiul de piață/cercetare, sunt organizate riguros si coerent</t>
  </si>
  <si>
    <t>Se verifica dacă documentele suport solicitate sunt bine organizate  si prezentate, fie ca anexa la studiul de piață/cercetare, fie ca documente suport distinct, insa sunt indicate prin planul de afaceri (spre exemplu intr-un tabel organizat la finalul Planului de afaceri)</t>
  </si>
  <si>
    <t>d. Există corelare între indicatorii și rezultatele propuse prin cererea de finanțare și studiul de piață</t>
  </si>
  <si>
    <t>Studiul de piață/cercetare           
Cererea de Finanțare</t>
  </si>
  <si>
    <t>a. Sunt identificate şi detaliate posibilele riscuri în implementarea proiectului, inclusiv riscuri ce derivă din activitatea de cercetare</t>
  </si>
  <si>
    <t>b. Sunt identificate şi detaliate și mecanismele de gestionare a posibilelor riscuri în implementarea proiectului</t>
  </si>
  <si>
    <t>Se va verifica daca solicitantul/liderul de parteneriat a identificat riscurile ce pot interveni in implementarea proiectului si masurile propuse pentru contracararea acestora</t>
  </si>
  <si>
    <t>Se verifica identificarea resurselor materiale şi umane (echipa de proiect) dacă sunt clar definite şi sunt asigurate condițiile de sustenabilitate ale proiectului, conform Studiului de piață și a cererii de finanțare</t>
  </si>
  <si>
    <t>Se va puncta conform informației din cadrul secțiunii Buget, respectiv secțiunii din Studiul de piață/cercetare</t>
  </si>
  <si>
    <t>Se va puncta conform informației din cadrul secțiunii corespunzatoare din cererea de finanțare. Se va verifica cu Anexa din Strategia de Specializare Inteligentă a Regiunii de Dezvoltare Nord-Vest. 
Pentru punctarea criteriului, solicitantul, titlul proiectului, obiectivul și activitățile proiectului trebuie să se alinieze între ideea din strategie și propunerea de proiect</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</si>
  <si>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 sau liderul de parteneriat în cazul parteneriatelor.</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</si>
  <si>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</si>
  <si>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</si>
  <si>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Se va verifica daca solicitantul/liderul de parteneriat a menționat activitățile pentru maturizarea ideii de proiect, în ultimul an calendaristic inainte de depunerea aplicației, în corelare cu fluxul de cercetare descris în studiul de piață/cercetare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</si>
  <si>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t>
  </si>
  <si>
    <t>c. Claritatea și viabilitatea prezentării capacității întreprinderii de a obține produsul/serviciul în urma cercetării</t>
  </si>
  <si>
    <t xml:space="preserve">d. Soluția propusă prin proiect este o soluție complexă sau oferă o soluție la o nevoie curentă extinsă ca și impact, inclusiv dincolo de arealul național </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</si>
  <si>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t>
  </si>
  <si>
    <t>Cererea de finanțare
Studiul de piață/cercetare</t>
  </si>
  <si>
    <t>Se va analiza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</si>
  <si>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analiza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</si>
  <si>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analiza dacă proiectul se încadrează în condițiile de eligibilitate cu privire la activitățile propuse</t>
  </si>
  <si>
    <t>Identificarea clară a rezultatului, nevoii/problemei și piața pentru potențiala valorificare economică a rezultatului. Se verifică daca analiza pietei este corect realizata, daca fundamenteaza premise de crestere a activitatii, daca este realizata la nivel local, regional, national si international, nevoile si tendintele pietei, cererea pentru rezultatele obținute.</t>
  </si>
  <si>
    <t>Se verifică o descriere clară si o justificare viabilă a  întreprinderii, în vederea obținerii rezultatului de cercetare, din punct de vedere a capacității financiare, a resursei umane, infrastructurii, altor elemente relevante.</t>
  </si>
  <si>
    <t>Se verifica daca solutia propusa este una complexa (din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</si>
  <si>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Proiectul propune un raport cost-eficiență prin obținerea unui rezultat de cercetare, reprezentând: </t>
  </si>
  <si>
    <t>Se va verifica dacă necesitatea și oportunitatea investiției este detaliată în cadrul studiului pentru etapa de cercetare-dezvoltare, pentru produsul/serviciul rezultat în urma implementării proiectului şi se bazează pe rezultatele cercetării de piaţă efectuate</t>
  </si>
  <si>
    <t>Observaţii:</t>
  </si>
  <si>
    <t xml:space="preserve">Observaţii: </t>
  </si>
  <si>
    <t>a. Proiectul cuprinde, obligatoriu, activități de cercetare industrială și/sau dezvoltare experimentală (la nivel minim de TRL3), conform conditiilor de eligibilitate din ghid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</si>
</sst>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11"/>
      <color theme="1"/>
      <name val="Symbol"/>
      <family val="1"/>
      <charset val="2"/>
    </font>
    <font>
      <b/>
      <sz val="10"/>
      <color rgb="FF0070C0"/>
      <name val="Calibri"/>
      <family val="2"/>
      <scheme val="minor"/>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ont>
    <font>
      <b/>
      <sz val="14"/>
      <color theme="1"/>
      <name val="Calibri"/>
      <family val="2"/>
      <scheme val="minor"/>
    </font>
    <font>
      <b/>
      <sz val="11"/>
      <color theme="4" tint="-0.249977111117893"/>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right style="thin">
        <color indexed="64"/>
      </right>
      <top/>
      <bottom style="thin">
        <color indexed="64"/>
      </bottom>
      <diagonal/>
    </border>
    <border>
      <left style="thin">
        <color auto="1"/>
      </left>
      <right/>
      <top/>
      <bottom/>
      <diagonal/>
    </border>
    <border>
      <left style="thin">
        <color auto="1"/>
      </left>
      <right/>
      <top/>
      <bottom style="thin">
        <color indexed="64"/>
      </bottom>
      <diagonal/>
    </border>
  </borders>
  <cellStyleXfs count="3">
    <xf numFmtId="0" fontId="0" fillId="0" borderId="0"/>
    <xf numFmtId="0" fontId="8" fillId="0" borderId="0"/>
    <xf numFmtId="0" fontId="7" fillId="4" borderId="8" applyNumberFormat="0" applyAlignment="0" applyProtection="0"/>
  </cellStyleXfs>
  <cellXfs count="100">
    <xf numFmtId="0" fontId="0" fillId="0" borderId="0" xfId="0"/>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vertical="top" wrapText="1"/>
    </xf>
    <xf numFmtId="0" fontId="13" fillId="0" borderId="1" xfId="0" applyFont="1" applyBorder="1" applyAlignment="1">
      <alignment wrapText="1"/>
    </xf>
    <xf numFmtId="0" fontId="6" fillId="0" borderId="0" xfId="0" applyFont="1" applyAlignment="1">
      <alignment wrapText="1"/>
    </xf>
    <xf numFmtId="0" fontId="6" fillId="3" borderId="0" xfId="0" applyFont="1" applyFill="1" applyAlignment="1">
      <alignment wrapText="1"/>
    </xf>
    <xf numFmtId="0" fontId="13" fillId="3" borderId="0" xfId="0" applyFont="1" applyFill="1" applyAlignment="1">
      <alignment wrapText="1"/>
    </xf>
    <xf numFmtId="0" fontId="13" fillId="6"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12" fillId="2" borderId="1" xfId="0" applyFont="1" applyFill="1" applyBorder="1" applyAlignment="1">
      <alignment horizontal="center" vertical="top"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9" fontId="13" fillId="0" borderId="1" xfId="0" applyNumberFormat="1" applyFont="1" applyBorder="1" applyAlignment="1">
      <alignment horizontal="left" vertical="center" wrapText="1"/>
    </xf>
    <xf numFmtId="0" fontId="5" fillId="5" borderId="0" xfId="0" applyFont="1" applyFill="1" applyAlignment="1">
      <alignment wrapText="1"/>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2" fillId="0" borderId="0" xfId="0" applyFont="1" applyAlignment="1">
      <alignment horizontal="justify" vertical="center"/>
    </xf>
    <xf numFmtId="0" fontId="20" fillId="0" borderId="1" xfId="0" applyFont="1" applyBorder="1" applyAlignment="1">
      <alignment horizontal="center" vertical="top" wrapText="1"/>
    </xf>
    <xf numFmtId="0" fontId="4" fillId="0" borderId="1" xfId="0" applyFont="1" applyBorder="1" applyAlignment="1">
      <alignment horizontal="center" vertical="center" wrapText="1"/>
    </xf>
    <xf numFmtId="0" fontId="21" fillId="0" borderId="1" xfId="0" applyFont="1" applyBorder="1" applyAlignment="1">
      <alignment horizontal="center" vertical="top" wrapText="1"/>
    </xf>
    <xf numFmtId="0" fontId="21" fillId="0" borderId="1" xfId="0" applyFont="1" applyBorder="1" applyAlignment="1">
      <alignment horizontal="center" vertical="center" wrapText="1"/>
    </xf>
    <xf numFmtId="0" fontId="13" fillId="0" borderId="1" xfId="0" applyFont="1" applyBorder="1" applyAlignment="1">
      <alignment horizontal="left" vertical="top" wrapText="1"/>
    </xf>
    <xf numFmtId="0" fontId="26" fillId="3" borderId="0" xfId="0" applyFont="1" applyFill="1" applyAlignment="1">
      <alignment wrapText="1"/>
    </xf>
    <xf numFmtId="0" fontId="26" fillId="5" borderId="0" xfId="0" applyFont="1" applyFill="1" applyAlignment="1">
      <alignment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left" vertical="center" wrapText="1"/>
    </xf>
    <xf numFmtId="0" fontId="19" fillId="0" borderId="1" xfId="0" applyFont="1" applyBorder="1" applyAlignment="1">
      <alignment horizontal="center" vertical="center" wrapText="1"/>
    </xf>
    <xf numFmtId="0" fontId="27" fillId="0" borderId="0" xfId="0" applyFont="1"/>
    <xf numFmtId="0" fontId="13" fillId="0" borderId="6" xfId="0" applyFont="1" applyBorder="1" applyAlignment="1">
      <alignment horizontal="center" vertical="center" wrapText="1"/>
    </xf>
    <xf numFmtId="0" fontId="31" fillId="0" borderId="0" xfId="0" applyFont="1"/>
    <xf numFmtId="0" fontId="28" fillId="5" borderId="3" xfId="0" applyFont="1" applyFill="1" applyBorder="1" applyAlignment="1">
      <alignment horizontal="center" vertical="center"/>
    </xf>
    <xf numFmtId="0" fontId="28" fillId="5" borderId="3"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29" fillId="5" borderId="3" xfId="0" applyFont="1" applyFill="1" applyBorder="1" applyAlignment="1">
      <alignment horizontal="left" vertical="center"/>
    </xf>
    <xf numFmtId="0" fontId="29" fillId="5" borderId="3" xfId="0" applyFont="1" applyFill="1" applyBorder="1" applyAlignment="1">
      <alignment horizontal="right" vertical="center"/>
    </xf>
    <xf numFmtId="0" fontId="18" fillId="8" borderId="7" xfId="0" applyFont="1" applyFill="1" applyBorder="1" applyAlignment="1">
      <alignment horizontal="center" vertical="center" wrapText="1"/>
    </xf>
    <xf numFmtId="0" fontId="12" fillId="9" borderId="1" xfId="0" applyFont="1" applyFill="1" applyBorder="1" applyAlignment="1">
      <alignment horizontal="center" vertical="center" wrapText="1"/>
    </xf>
    <xf numFmtId="49" fontId="12" fillId="9" borderId="1" xfId="0" applyNumberFormat="1" applyFont="1" applyFill="1" applyBorder="1" applyAlignment="1">
      <alignment horizontal="center" vertical="top" wrapText="1"/>
    </xf>
    <xf numFmtId="0" fontId="12" fillId="9" borderId="1" xfId="0" applyFont="1" applyFill="1" applyBorder="1" applyAlignment="1">
      <alignment horizontal="left" vertical="center" wrapText="1"/>
    </xf>
    <xf numFmtId="0" fontId="19" fillId="9" borderId="1" xfId="0" applyFont="1" applyFill="1" applyBorder="1" applyAlignment="1">
      <alignment horizontal="center" vertical="center" wrapText="1"/>
    </xf>
    <xf numFmtId="0" fontId="19" fillId="9" borderId="4" xfId="0" applyFont="1" applyFill="1" applyBorder="1" applyAlignment="1">
      <alignment horizontal="center" vertical="center" wrapText="1"/>
    </xf>
    <xf numFmtId="0" fontId="19" fillId="9" borderId="4" xfId="0" applyFont="1" applyFill="1" applyBorder="1" applyAlignment="1">
      <alignment vertical="center" wrapText="1"/>
    </xf>
    <xf numFmtId="0" fontId="12" fillId="9" borderId="1" xfId="0" applyFont="1" applyFill="1" applyBorder="1" applyAlignment="1">
      <alignment horizontal="left" vertical="top" wrapText="1"/>
    </xf>
    <xf numFmtId="0" fontId="23" fillId="9" borderId="1" xfId="0" applyFont="1" applyFill="1" applyBorder="1" applyAlignment="1">
      <alignment horizontal="center" vertical="center" wrapText="1"/>
    </xf>
    <xf numFmtId="0" fontId="20" fillId="9" borderId="1" xfId="0" applyFont="1" applyFill="1" applyBorder="1" applyAlignment="1">
      <alignment horizontal="center" vertical="center" wrapText="1"/>
    </xf>
    <xf numFmtId="49" fontId="12" fillId="9" borderId="1" xfId="0" applyNumberFormat="1" applyFont="1" applyFill="1" applyBorder="1" applyAlignment="1">
      <alignment horizontal="center" vertical="center" wrapText="1"/>
    </xf>
    <xf numFmtId="0" fontId="19" fillId="9" borderId="1" xfId="0" applyFont="1" applyFill="1" applyBorder="1" applyAlignment="1">
      <alignment horizontal="center" vertical="top" wrapText="1"/>
    </xf>
    <xf numFmtId="0" fontId="18" fillId="8" borderId="1" xfId="0" applyFont="1" applyFill="1" applyBorder="1" applyAlignment="1">
      <alignment horizontal="center" vertical="center" wrapText="1"/>
    </xf>
    <xf numFmtId="0" fontId="12" fillId="9" borderId="1" xfId="0" applyFont="1" applyFill="1" applyBorder="1" applyAlignment="1">
      <alignment vertical="center" wrapText="1"/>
    </xf>
    <xf numFmtId="0" fontId="12" fillId="9" borderId="1" xfId="0" applyFont="1" applyFill="1" applyBorder="1" applyAlignment="1">
      <alignment horizontal="center" vertical="top" wrapText="1"/>
    </xf>
    <xf numFmtId="0" fontId="14" fillId="8" borderId="1" xfId="2" applyFont="1" applyFill="1" applyBorder="1" applyAlignment="1">
      <alignment horizontal="center" vertical="center" wrapText="1"/>
    </xf>
    <xf numFmtId="0" fontId="14" fillId="8" borderId="1" xfId="2" applyFont="1" applyFill="1" applyBorder="1" applyAlignment="1">
      <alignment horizontal="left" vertical="center" wrapText="1"/>
    </xf>
    <xf numFmtId="0" fontId="18" fillId="8" borderId="1" xfId="2" applyNumberFormat="1" applyFont="1" applyFill="1" applyBorder="1" applyAlignment="1">
      <alignment horizontal="center" vertical="center" wrapText="1"/>
    </xf>
    <xf numFmtId="0" fontId="13" fillId="0" borderId="2" xfId="0" applyFont="1" applyBorder="1" applyAlignment="1">
      <alignment horizontal="left" vertical="top" wrapText="1"/>
    </xf>
    <xf numFmtId="0" fontId="20" fillId="0" borderId="2" xfId="0" applyFont="1" applyBorder="1" applyAlignment="1">
      <alignment horizontal="center" vertical="center" wrapText="1"/>
    </xf>
    <xf numFmtId="0" fontId="2" fillId="0" borderId="1" xfId="0" applyFont="1" applyBorder="1" applyAlignment="1">
      <alignment horizontal="left" vertical="center" wrapText="1"/>
    </xf>
    <xf numFmtId="0" fontId="13" fillId="5" borderId="1" xfId="0" applyFont="1" applyFill="1" applyBorder="1" applyAlignment="1">
      <alignment wrapText="1"/>
    </xf>
    <xf numFmtId="0" fontId="18" fillId="8" borderId="11" xfId="0" applyFont="1" applyFill="1" applyBorder="1" applyAlignment="1">
      <alignment horizontal="left" vertical="center" wrapText="1"/>
    </xf>
    <xf numFmtId="0" fontId="18" fillId="8" borderId="9" xfId="0" applyFont="1" applyFill="1" applyBorder="1" applyAlignment="1">
      <alignment horizontal="left" vertical="center" wrapText="1"/>
    </xf>
    <xf numFmtId="0" fontId="13" fillId="0" borderId="2" xfId="0" applyFont="1" applyBorder="1" applyAlignment="1">
      <alignment horizontal="left" vertical="top" wrapText="1"/>
    </xf>
    <xf numFmtId="0" fontId="20" fillId="0" borderId="5" xfId="0" applyFont="1" applyBorder="1" applyAlignment="1">
      <alignment horizontal="center" vertical="center" wrapText="1"/>
    </xf>
    <xf numFmtId="0" fontId="13" fillId="0" borderId="1" xfId="0" applyFont="1" applyBorder="1" applyAlignment="1">
      <alignment horizontal="left" vertical="top" wrapText="1"/>
    </xf>
    <xf numFmtId="49" fontId="12" fillId="9" borderId="1" xfId="0" applyNumberFormat="1" applyFont="1" applyFill="1" applyBorder="1" applyAlignment="1">
      <alignment horizontal="center" vertical="top" wrapText="1"/>
    </xf>
    <xf numFmtId="49" fontId="12" fillId="9" borderId="5" xfId="0" applyNumberFormat="1" applyFont="1" applyFill="1" applyBorder="1" applyAlignment="1">
      <alignment horizontal="center" vertical="top" wrapText="1"/>
    </xf>
    <xf numFmtId="0" fontId="20"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2" fillId="9" borderId="5" xfId="0" applyFont="1" applyFill="1" applyBorder="1" applyAlignment="1">
      <alignment horizontal="center" vertical="top" wrapText="1"/>
    </xf>
    <xf numFmtId="0" fontId="12"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 xfId="0" applyFont="1" applyBorder="1" applyAlignment="1">
      <alignment horizontal="center" vertical="center" wrapText="1"/>
    </xf>
    <xf numFmtId="0" fontId="25" fillId="9" borderId="5" xfId="0" applyFont="1" applyFill="1" applyBorder="1" applyAlignment="1">
      <alignment horizontal="center" vertical="top" wrapText="1"/>
    </xf>
    <xf numFmtId="49" fontId="12" fillId="9" borderId="1" xfId="0" applyNumberFormat="1" applyFont="1" applyFill="1" applyBorder="1" applyAlignment="1">
      <alignment horizontal="center" vertical="center" wrapText="1"/>
    </xf>
    <xf numFmtId="0" fontId="15" fillId="8" borderId="2" xfId="0" applyFont="1" applyFill="1" applyBorder="1" applyAlignment="1">
      <alignment horizontal="left" vertical="center" wrapText="1"/>
    </xf>
    <xf numFmtId="0" fontId="12" fillId="9" borderId="1" xfId="0" applyFont="1" applyFill="1" applyBorder="1" applyAlignment="1">
      <alignment horizontal="center" vertical="top" wrapText="1"/>
    </xf>
    <xf numFmtId="0" fontId="32" fillId="0" borderId="0" xfId="0" applyFont="1" applyAlignment="1">
      <alignment horizontal="right" vertical="center" wrapText="1"/>
    </xf>
    <xf numFmtId="0" fontId="32" fillId="0" borderId="0" xfId="0" applyFont="1" applyAlignment="1">
      <alignment horizontal="center" vertical="center" wrapText="1"/>
    </xf>
    <xf numFmtId="0" fontId="18" fillId="8" borderId="11"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3" fillId="0" borderId="0" xfId="0" applyFont="1" applyAlignment="1">
      <alignment horizontal="left" vertical="top" wrapText="1"/>
    </xf>
    <xf numFmtId="0" fontId="6" fillId="0" borderId="0" xfId="0" applyFont="1" applyAlignment="1">
      <alignment horizontal="left" vertical="top" wrapText="1"/>
    </xf>
    <xf numFmtId="0" fontId="18" fillId="8" borderId="7"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9" fillId="0" borderId="5" xfId="0" applyFont="1" applyBorder="1" applyAlignment="1">
      <alignment horizontal="center" vertical="center" wrapText="1"/>
    </xf>
    <xf numFmtId="0" fontId="1" fillId="5" borderId="0" xfId="0" applyFont="1" applyFill="1" applyAlignment="1">
      <alignment wrapText="1"/>
    </xf>
    <xf numFmtId="0" fontId="27" fillId="0" borderId="0" xfId="0" applyFont="1" applyFill="1"/>
    <xf numFmtId="0" fontId="31" fillId="0" borderId="0" xfId="0" applyFont="1" applyFill="1"/>
    <xf numFmtId="0" fontId="6" fillId="0" borderId="0" xfId="0" applyFont="1" applyFill="1" applyAlignment="1">
      <alignment wrapText="1"/>
    </xf>
    <xf numFmtId="0" fontId="13" fillId="0" borderId="0" xfId="0" applyFont="1" applyFill="1" applyAlignment="1">
      <alignment wrapText="1"/>
    </xf>
    <xf numFmtId="0" fontId="26" fillId="0" borderId="0" xfId="0" applyFont="1" applyFill="1" applyAlignment="1">
      <alignment wrapText="1"/>
    </xf>
    <xf numFmtId="0" fontId="10" fillId="0" borderId="0" xfId="0" applyFont="1" applyFill="1" applyAlignment="1">
      <alignment wrapText="1"/>
    </xf>
    <xf numFmtId="0" fontId="11" fillId="0" borderId="0" xfId="0" applyFont="1" applyFill="1" applyAlignment="1">
      <alignment wrapText="1"/>
    </xf>
  </cellXfs>
  <cellStyles count="3">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09"/>
  <sheetViews>
    <sheetView tabSelected="1" topLeftCell="A101" zoomScale="80" zoomScaleNormal="80" zoomScaleSheetLayoutView="55" workbookViewId="0">
      <selection activeCell="B112" sqref="B112"/>
    </sheetView>
  </sheetViews>
  <sheetFormatPr defaultColWidth="9.109375" defaultRowHeight="14.4" x14ac:dyDescent="0.3"/>
  <cols>
    <col min="1" max="1" width="9" style="16" customWidth="1"/>
    <col min="2" max="2" width="124.88671875" style="5" customWidth="1"/>
    <col min="3" max="3" width="11.6640625" style="19" customWidth="1"/>
    <col min="4" max="4" width="15" style="19" customWidth="1"/>
    <col min="5" max="5" width="41.6640625" style="19" customWidth="1"/>
    <col min="6" max="6" width="49" style="19" customWidth="1"/>
    <col min="7" max="33" width="9.109375" style="6" hidden="1" customWidth="1"/>
    <col min="34" max="46" width="9.109375" style="1" hidden="1" customWidth="1"/>
    <col min="47" max="54" width="9.109375" style="95"/>
    <col min="55" max="16384" width="9.109375" style="1"/>
  </cols>
  <sheetData>
    <row r="1" spans="1:54" s="33" customFormat="1" ht="26.4" customHeight="1" x14ac:dyDescent="0.3">
      <c r="A1" s="87" t="s">
        <v>81</v>
      </c>
      <c r="B1" s="88"/>
      <c r="C1" s="88"/>
      <c r="D1" s="88"/>
      <c r="E1" s="88"/>
      <c r="F1" s="88"/>
      <c r="G1" s="37"/>
      <c r="AU1" s="93"/>
      <c r="AV1" s="93"/>
      <c r="AW1" s="93"/>
      <c r="AX1" s="93"/>
      <c r="AY1" s="93"/>
      <c r="AZ1" s="93"/>
      <c r="BA1" s="93"/>
      <c r="BB1" s="93"/>
    </row>
    <row r="2" spans="1:54" s="33" customFormat="1" ht="74.400000000000006" customHeight="1" x14ac:dyDescent="0.3">
      <c r="A2" s="88"/>
      <c r="B2" s="88"/>
      <c r="C2" s="88"/>
      <c r="D2" s="88"/>
      <c r="E2" s="88"/>
      <c r="F2" s="88"/>
      <c r="G2" s="38"/>
      <c r="AU2" s="93"/>
      <c r="AV2" s="93"/>
      <c r="AW2" s="93"/>
      <c r="AX2" s="93"/>
      <c r="AY2" s="93"/>
      <c r="AZ2" s="93"/>
      <c r="BA2" s="93"/>
      <c r="BB2" s="93"/>
    </row>
    <row r="3" spans="1:54" s="33" customFormat="1" ht="12.6" customHeight="1" x14ac:dyDescent="0.3">
      <c r="A3" s="88"/>
      <c r="B3" s="88"/>
      <c r="C3" s="88"/>
      <c r="D3" s="88"/>
      <c r="E3" s="88"/>
      <c r="F3" s="88"/>
      <c r="G3" s="39"/>
      <c r="AU3" s="93"/>
      <c r="AV3" s="93"/>
      <c r="AW3" s="93"/>
      <c r="AX3" s="93"/>
      <c r="AY3" s="93"/>
      <c r="AZ3" s="93"/>
      <c r="BA3" s="93"/>
      <c r="BB3" s="93"/>
    </row>
    <row r="4" spans="1:54" s="33" customFormat="1" ht="30.6" customHeight="1" x14ac:dyDescent="0.3">
      <c r="A4" s="81" t="s">
        <v>65</v>
      </c>
      <c r="B4" s="81"/>
      <c r="C4" s="81"/>
      <c r="D4" s="81"/>
      <c r="E4" s="81"/>
      <c r="F4" s="81"/>
      <c r="G4" s="40"/>
      <c r="AU4" s="93"/>
      <c r="AV4" s="93"/>
      <c r="AW4" s="93"/>
      <c r="AX4" s="93"/>
      <c r="AY4" s="93"/>
      <c r="AZ4" s="93"/>
      <c r="BA4" s="93"/>
      <c r="BB4" s="93"/>
    </row>
    <row r="5" spans="1:54" s="35" customFormat="1" ht="34.200000000000003" customHeight="1" x14ac:dyDescent="0.3">
      <c r="A5" s="82" t="s">
        <v>64</v>
      </c>
      <c r="B5" s="82"/>
      <c r="C5" s="82"/>
      <c r="D5" s="82"/>
      <c r="E5" s="82"/>
      <c r="F5" s="82"/>
      <c r="G5" s="36"/>
      <c r="AU5" s="94"/>
      <c r="AV5" s="94"/>
      <c r="AW5" s="94"/>
      <c r="AX5" s="94"/>
      <c r="AY5" s="94"/>
      <c r="AZ5" s="94"/>
      <c r="BA5" s="94"/>
      <c r="BB5" s="94"/>
    </row>
    <row r="6" spans="1:54" ht="43.2" customHeight="1" x14ac:dyDescent="0.3">
      <c r="A6" s="83" t="s">
        <v>82</v>
      </c>
      <c r="B6" s="84"/>
      <c r="C6" s="89" t="s">
        <v>4</v>
      </c>
      <c r="D6" s="89" t="s">
        <v>71</v>
      </c>
      <c r="E6" s="89" t="s">
        <v>29</v>
      </c>
      <c r="F6" s="89" t="s">
        <v>30</v>
      </c>
    </row>
    <row r="7" spans="1:54" ht="19.8" customHeight="1" x14ac:dyDescent="0.3">
      <c r="A7" s="83"/>
      <c r="B7" s="84"/>
      <c r="C7" s="90"/>
      <c r="D7" s="90"/>
      <c r="E7" s="90"/>
      <c r="F7" s="90"/>
    </row>
    <row r="8" spans="1:54" ht="48.75" customHeight="1" x14ac:dyDescent="0.3">
      <c r="A8" s="85"/>
      <c r="B8" s="86"/>
      <c r="C8" s="90"/>
      <c r="D8" s="90"/>
      <c r="E8" s="90"/>
      <c r="F8" s="90"/>
    </row>
    <row r="9" spans="1:54" ht="46.8" customHeight="1" x14ac:dyDescent="0.3">
      <c r="A9" s="63" t="s">
        <v>83</v>
      </c>
      <c r="B9" s="64"/>
      <c r="C9" s="41">
        <f>C10+C43+C63</f>
        <v>81</v>
      </c>
      <c r="D9" s="41"/>
      <c r="E9" s="41"/>
      <c r="F9" s="41"/>
    </row>
    <row r="10" spans="1:54" ht="39.6" customHeight="1" x14ac:dyDescent="0.3">
      <c r="A10" s="42" t="s">
        <v>3</v>
      </c>
      <c r="B10" s="44" t="s">
        <v>84</v>
      </c>
      <c r="C10" s="42">
        <f>C11+C21+C27+C33+C39</f>
        <v>51</v>
      </c>
      <c r="D10" s="42" t="s">
        <v>72</v>
      </c>
      <c r="E10" s="42"/>
      <c r="F10" s="42"/>
    </row>
    <row r="11" spans="1:54" ht="31.95" customHeight="1" x14ac:dyDescent="0.3">
      <c r="A11" s="69" t="s">
        <v>69</v>
      </c>
      <c r="B11" s="31" t="s">
        <v>70</v>
      </c>
      <c r="C11" s="32">
        <v>15</v>
      </c>
      <c r="D11" s="91"/>
      <c r="E11" s="66" t="s">
        <v>86</v>
      </c>
      <c r="F11" s="66" t="s">
        <v>39</v>
      </c>
    </row>
    <row r="12" spans="1:54" ht="22.95" customHeight="1" x14ac:dyDescent="0.3">
      <c r="A12" s="69"/>
      <c r="B12" s="17" t="s">
        <v>88</v>
      </c>
      <c r="C12" s="20">
        <v>15</v>
      </c>
      <c r="D12" s="91"/>
      <c r="E12" s="66"/>
      <c r="F12" s="66"/>
    </row>
    <row r="13" spans="1:54" ht="22.2" customHeight="1" x14ac:dyDescent="0.3">
      <c r="A13" s="69"/>
      <c r="B13" s="17" t="s">
        <v>89</v>
      </c>
      <c r="C13" s="20">
        <v>10</v>
      </c>
      <c r="D13" s="91"/>
      <c r="E13" s="66"/>
      <c r="F13" s="66"/>
    </row>
    <row r="14" spans="1:54" ht="21" customHeight="1" x14ac:dyDescent="0.3">
      <c r="A14" s="69"/>
      <c r="B14" s="2" t="s">
        <v>90</v>
      </c>
      <c r="C14" s="20">
        <v>5</v>
      </c>
      <c r="D14" s="91"/>
      <c r="E14" s="66"/>
      <c r="F14" s="66"/>
    </row>
    <row r="15" spans="1:54" ht="21" customHeight="1" x14ac:dyDescent="0.3">
      <c r="A15" s="69"/>
      <c r="B15" s="2" t="s">
        <v>91</v>
      </c>
      <c r="C15" s="20">
        <v>0</v>
      </c>
      <c r="D15" s="91"/>
      <c r="E15" s="66"/>
      <c r="F15" s="66"/>
    </row>
    <row r="16" spans="1:54" ht="22.95" customHeight="1" x14ac:dyDescent="0.3">
      <c r="A16" s="69"/>
      <c r="B16" s="17" t="s">
        <v>92</v>
      </c>
      <c r="C16" s="20">
        <v>15</v>
      </c>
      <c r="D16" s="91"/>
      <c r="E16" s="66"/>
      <c r="F16" s="66"/>
    </row>
    <row r="17" spans="1:54" ht="22.2" customHeight="1" x14ac:dyDescent="0.3">
      <c r="A17" s="69"/>
      <c r="B17" s="17" t="s">
        <v>93</v>
      </c>
      <c r="C17" s="20">
        <v>10</v>
      </c>
      <c r="D17" s="91"/>
      <c r="E17" s="66"/>
      <c r="F17" s="66"/>
    </row>
    <row r="18" spans="1:54" ht="21" customHeight="1" x14ac:dyDescent="0.3">
      <c r="A18" s="69"/>
      <c r="B18" s="2" t="s">
        <v>94</v>
      </c>
      <c r="C18" s="20">
        <v>5</v>
      </c>
      <c r="D18" s="91"/>
      <c r="E18" s="66"/>
      <c r="F18" s="66"/>
    </row>
    <row r="19" spans="1:54" ht="21" customHeight="1" x14ac:dyDescent="0.3">
      <c r="A19" s="69"/>
      <c r="B19" s="2" t="s">
        <v>95</v>
      </c>
      <c r="C19" s="20">
        <v>0</v>
      </c>
      <c r="D19" s="91"/>
      <c r="E19" s="66"/>
      <c r="F19" s="66"/>
    </row>
    <row r="20" spans="1:54" x14ac:dyDescent="0.3">
      <c r="A20" s="69"/>
      <c r="B20" s="67" t="s">
        <v>151</v>
      </c>
      <c r="C20" s="67"/>
      <c r="D20" s="67"/>
      <c r="E20" s="67"/>
      <c r="F20" s="67"/>
    </row>
    <row r="21" spans="1:54" ht="33.6" customHeight="1" x14ac:dyDescent="0.3">
      <c r="A21" s="69" t="s">
        <v>0</v>
      </c>
      <c r="B21" s="44" t="s">
        <v>85</v>
      </c>
      <c r="C21" s="45">
        <v>15</v>
      </c>
      <c r="D21" s="46" t="s">
        <v>72</v>
      </c>
      <c r="E21" s="47"/>
      <c r="F21" s="47"/>
    </row>
    <row r="22" spans="1:54" ht="14.4" customHeight="1" x14ac:dyDescent="0.3">
      <c r="A22" s="69"/>
      <c r="B22" s="17" t="s">
        <v>96</v>
      </c>
      <c r="C22" s="20">
        <v>15</v>
      </c>
      <c r="D22" s="66"/>
      <c r="E22" s="66" t="s">
        <v>86</v>
      </c>
      <c r="F22" s="66" t="s">
        <v>39</v>
      </c>
    </row>
    <row r="23" spans="1:54" x14ac:dyDescent="0.3">
      <c r="A23" s="69"/>
      <c r="B23" s="17" t="s">
        <v>97</v>
      </c>
      <c r="C23" s="20">
        <v>10</v>
      </c>
      <c r="D23" s="66"/>
      <c r="E23" s="66"/>
      <c r="F23" s="66"/>
    </row>
    <row r="24" spans="1:54" x14ac:dyDescent="0.3">
      <c r="A24" s="69"/>
      <c r="B24" s="2" t="s">
        <v>99</v>
      </c>
      <c r="C24" s="20">
        <v>5</v>
      </c>
      <c r="D24" s="66"/>
      <c r="E24" s="66"/>
      <c r="F24" s="66"/>
    </row>
    <row r="25" spans="1:54" x14ac:dyDescent="0.3">
      <c r="A25" s="69"/>
      <c r="B25" s="2" t="s">
        <v>98</v>
      </c>
      <c r="C25" s="20">
        <v>0</v>
      </c>
      <c r="D25" s="66"/>
      <c r="E25" s="66"/>
      <c r="F25" s="66"/>
    </row>
    <row r="26" spans="1:54" x14ac:dyDescent="0.3">
      <c r="A26" s="69"/>
      <c r="B26" s="65" t="s">
        <v>151</v>
      </c>
      <c r="C26" s="65"/>
      <c r="D26" s="65"/>
      <c r="E26" s="65"/>
      <c r="F26" s="65"/>
    </row>
    <row r="27" spans="1:54" s="9" customFormat="1" ht="45.6" customHeight="1" x14ac:dyDescent="0.3">
      <c r="A27" s="68" t="s">
        <v>37</v>
      </c>
      <c r="B27" s="44" t="s">
        <v>73</v>
      </c>
      <c r="C27" s="45">
        <v>6</v>
      </c>
      <c r="D27" s="46" t="s">
        <v>74</v>
      </c>
      <c r="E27" s="47"/>
      <c r="F27" s="4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U27" s="96"/>
      <c r="AV27" s="96"/>
      <c r="AW27" s="96"/>
      <c r="AX27" s="96"/>
      <c r="AY27" s="96"/>
      <c r="AZ27" s="96"/>
      <c r="BA27" s="96"/>
      <c r="BB27" s="96"/>
    </row>
    <row r="28" spans="1:54" s="9" customFormat="1" ht="30.6" customHeight="1" x14ac:dyDescent="0.3">
      <c r="A28" s="68"/>
      <c r="B28" s="17" t="s">
        <v>50</v>
      </c>
      <c r="C28" s="20">
        <v>2</v>
      </c>
      <c r="D28" s="66"/>
      <c r="E28" s="66" t="s">
        <v>132</v>
      </c>
      <c r="F28" s="66" t="s">
        <v>39</v>
      </c>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U28" s="96"/>
      <c r="AV28" s="96"/>
      <c r="AW28" s="96"/>
      <c r="AX28" s="96"/>
      <c r="AY28" s="96"/>
      <c r="AZ28" s="96"/>
      <c r="BA28" s="96"/>
      <c r="BB28" s="96"/>
    </row>
    <row r="29" spans="1:54" s="9" customFormat="1" ht="40.200000000000003" customHeight="1" x14ac:dyDescent="0.3">
      <c r="A29" s="68"/>
      <c r="B29" s="17" t="s">
        <v>51</v>
      </c>
      <c r="C29" s="20">
        <v>0</v>
      </c>
      <c r="D29" s="66"/>
      <c r="E29" s="66"/>
      <c r="F29" s="66"/>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U29" s="96"/>
      <c r="AV29" s="96"/>
      <c r="AW29" s="96"/>
      <c r="AX29" s="96"/>
      <c r="AY29" s="96"/>
      <c r="AZ29" s="96"/>
      <c r="BA29" s="96"/>
      <c r="BB29" s="96"/>
    </row>
    <row r="30" spans="1:54" s="9" customFormat="1" ht="44.4" customHeight="1" x14ac:dyDescent="0.3">
      <c r="A30" s="68"/>
      <c r="B30" s="2" t="s">
        <v>52</v>
      </c>
      <c r="C30" s="20">
        <v>4</v>
      </c>
      <c r="D30" s="66"/>
      <c r="E30" s="66"/>
      <c r="F30" s="66"/>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U30" s="96"/>
      <c r="AV30" s="96"/>
      <c r="AW30" s="96"/>
      <c r="AX30" s="96"/>
      <c r="AY30" s="96"/>
      <c r="AZ30" s="96"/>
      <c r="BA30" s="96"/>
      <c r="BB30" s="96"/>
    </row>
    <row r="31" spans="1:54" s="9" customFormat="1" ht="35.4" customHeight="1" x14ac:dyDescent="0.3">
      <c r="A31" s="68"/>
      <c r="B31" s="2" t="s">
        <v>53</v>
      </c>
      <c r="C31" s="20">
        <v>0</v>
      </c>
      <c r="D31" s="66"/>
      <c r="E31" s="66"/>
      <c r="F31" s="66"/>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U31" s="96"/>
      <c r="AV31" s="96"/>
      <c r="AW31" s="96"/>
      <c r="AX31" s="96"/>
      <c r="AY31" s="96"/>
      <c r="AZ31" s="96"/>
      <c r="BA31" s="96"/>
      <c r="BB31" s="96"/>
    </row>
    <row r="32" spans="1:54" s="9" customFormat="1" x14ac:dyDescent="0.3">
      <c r="A32" s="68"/>
      <c r="B32" s="67" t="s">
        <v>151</v>
      </c>
      <c r="C32" s="67"/>
      <c r="D32" s="67"/>
      <c r="E32" s="67"/>
      <c r="F32" s="6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U32" s="96"/>
      <c r="AV32" s="96"/>
      <c r="AW32" s="96"/>
      <c r="AX32" s="96"/>
      <c r="AY32" s="96"/>
      <c r="AZ32" s="96"/>
      <c r="BA32" s="96"/>
      <c r="BB32" s="96"/>
    </row>
    <row r="33" spans="1:54" s="9" customFormat="1" ht="42" customHeight="1" x14ac:dyDescent="0.3">
      <c r="A33" s="68" t="s">
        <v>23</v>
      </c>
      <c r="B33" s="48" t="s">
        <v>149</v>
      </c>
      <c r="C33" s="45">
        <v>12</v>
      </c>
      <c r="D33" s="46" t="s">
        <v>72</v>
      </c>
      <c r="E33" s="47"/>
      <c r="F33" s="4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U33" s="96"/>
      <c r="AV33" s="96"/>
      <c r="AW33" s="96"/>
      <c r="AX33" s="96"/>
      <c r="AY33" s="96"/>
      <c r="AZ33" s="96"/>
      <c r="BA33" s="96"/>
      <c r="BB33" s="96"/>
    </row>
    <row r="34" spans="1:54" s="9" customFormat="1" ht="30.6" customHeight="1" x14ac:dyDescent="0.3">
      <c r="A34" s="68"/>
      <c r="B34" s="26" t="s">
        <v>43</v>
      </c>
      <c r="C34" s="20">
        <v>12</v>
      </c>
      <c r="D34" s="66"/>
      <c r="E34" s="66" t="s">
        <v>62</v>
      </c>
      <c r="F34" s="66" t="s">
        <v>31</v>
      </c>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U34" s="96"/>
      <c r="AV34" s="96"/>
      <c r="AW34" s="96"/>
      <c r="AX34" s="96"/>
      <c r="AY34" s="96"/>
      <c r="AZ34" s="96"/>
      <c r="BA34" s="96"/>
      <c r="BB34" s="96"/>
    </row>
    <row r="35" spans="1:54" s="9" customFormat="1" ht="40.200000000000003" customHeight="1" x14ac:dyDescent="0.3">
      <c r="A35" s="68"/>
      <c r="B35" s="26" t="s">
        <v>42</v>
      </c>
      <c r="C35" s="20">
        <v>6</v>
      </c>
      <c r="D35" s="75"/>
      <c r="E35" s="66"/>
      <c r="F35" s="66"/>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U35" s="96"/>
      <c r="AV35" s="96"/>
      <c r="AW35" s="96"/>
      <c r="AX35" s="96"/>
      <c r="AY35" s="96"/>
      <c r="AZ35" s="96"/>
      <c r="BA35" s="96"/>
      <c r="BB35" s="96"/>
    </row>
    <row r="36" spans="1:54" s="9" customFormat="1" ht="44.4" customHeight="1" x14ac:dyDescent="0.3">
      <c r="A36" s="68"/>
      <c r="B36" s="26" t="s">
        <v>67</v>
      </c>
      <c r="C36" s="20">
        <v>6</v>
      </c>
      <c r="D36" s="75"/>
      <c r="E36" s="66"/>
      <c r="F36" s="66"/>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U36" s="96"/>
      <c r="AV36" s="96"/>
      <c r="AW36" s="96"/>
      <c r="AX36" s="96"/>
      <c r="AY36" s="96"/>
      <c r="AZ36" s="96"/>
      <c r="BA36" s="96"/>
      <c r="BB36" s="96"/>
    </row>
    <row r="37" spans="1:54" s="9" customFormat="1" ht="44.4" customHeight="1" x14ac:dyDescent="0.3">
      <c r="A37" s="68"/>
      <c r="B37" s="26" t="s">
        <v>68</v>
      </c>
      <c r="C37" s="20">
        <v>0</v>
      </c>
      <c r="D37" s="70"/>
      <c r="E37" s="66"/>
      <c r="F37" s="66"/>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U37" s="96"/>
      <c r="AV37" s="96"/>
      <c r="AW37" s="96"/>
      <c r="AX37" s="96"/>
      <c r="AY37" s="96"/>
      <c r="AZ37" s="96"/>
      <c r="BA37" s="96"/>
      <c r="BB37" s="96"/>
    </row>
    <row r="38" spans="1:54" s="9" customFormat="1" x14ac:dyDescent="0.3">
      <c r="A38" s="68"/>
      <c r="B38" s="67" t="s">
        <v>152</v>
      </c>
      <c r="C38" s="67"/>
      <c r="D38" s="67"/>
      <c r="E38" s="67"/>
      <c r="F38" s="6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U38" s="96"/>
      <c r="AV38" s="96"/>
      <c r="AW38" s="96"/>
      <c r="AX38" s="96"/>
      <c r="AY38" s="96"/>
      <c r="AZ38" s="96"/>
      <c r="BA38" s="96"/>
      <c r="BB38" s="96"/>
    </row>
    <row r="39" spans="1:54" ht="34.200000000000003" customHeight="1" x14ac:dyDescent="0.3">
      <c r="A39" s="68" t="s">
        <v>38</v>
      </c>
      <c r="B39" s="44" t="s">
        <v>101</v>
      </c>
      <c r="C39" s="45">
        <v>3</v>
      </c>
      <c r="D39" s="45" t="s">
        <v>72</v>
      </c>
      <c r="E39" s="49"/>
      <c r="F39" s="49"/>
    </row>
    <row r="40" spans="1:54" ht="140.4" customHeight="1" x14ac:dyDescent="0.3">
      <c r="A40" s="68"/>
      <c r="B40" s="2" t="s">
        <v>100</v>
      </c>
      <c r="C40" s="20">
        <v>3</v>
      </c>
      <c r="D40" s="20"/>
      <c r="E40" s="66" t="s">
        <v>133</v>
      </c>
      <c r="F40" s="66" t="s">
        <v>39</v>
      </c>
    </row>
    <row r="41" spans="1:54" ht="199.95" customHeight="1" x14ac:dyDescent="0.3">
      <c r="A41" s="68"/>
      <c r="B41" s="2" t="s">
        <v>102</v>
      </c>
      <c r="C41" s="20">
        <v>0</v>
      </c>
      <c r="D41" s="20"/>
      <c r="E41" s="66"/>
      <c r="F41" s="66"/>
    </row>
    <row r="42" spans="1:54" x14ac:dyDescent="0.3">
      <c r="A42" s="68"/>
      <c r="B42" s="67" t="s">
        <v>151</v>
      </c>
      <c r="C42" s="67"/>
      <c r="D42" s="67"/>
      <c r="E42" s="67"/>
      <c r="F42" s="67"/>
    </row>
    <row r="43" spans="1:54" ht="76.95" customHeight="1" x14ac:dyDescent="0.3">
      <c r="A43" s="51" t="s">
        <v>10</v>
      </c>
      <c r="B43" s="44" t="s">
        <v>55</v>
      </c>
      <c r="C43" s="45">
        <f>C44+C50+C55+C59</f>
        <v>25</v>
      </c>
      <c r="D43" s="45"/>
      <c r="E43" s="45"/>
      <c r="F43" s="45"/>
    </row>
    <row r="44" spans="1:54" ht="46.2" customHeight="1" x14ac:dyDescent="0.3">
      <c r="A44" s="73">
        <v>2.1</v>
      </c>
      <c r="B44" s="48" t="s">
        <v>105</v>
      </c>
      <c r="C44" s="45">
        <v>14</v>
      </c>
      <c r="D44" s="45" t="s">
        <v>74</v>
      </c>
      <c r="E44" s="45"/>
      <c r="F44" s="45"/>
    </row>
    <row r="45" spans="1:54" ht="37.200000000000003" customHeight="1" x14ac:dyDescent="0.3">
      <c r="A45" s="73"/>
      <c r="B45" s="26" t="s">
        <v>103</v>
      </c>
      <c r="C45" s="20">
        <v>7</v>
      </c>
      <c r="D45" s="66"/>
      <c r="E45" s="66" t="s">
        <v>134</v>
      </c>
      <c r="F45" s="76" t="s">
        <v>104</v>
      </c>
    </row>
    <row r="46" spans="1:54" ht="81.599999999999994" customHeight="1" x14ac:dyDescent="0.3">
      <c r="A46" s="73"/>
      <c r="B46" s="26" t="s">
        <v>107</v>
      </c>
      <c r="C46" s="20">
        <v>5</v>
      </c>
      <c r="D46" s="75"/>
      <c r="E46" s="75"/>
      <c r="F46" s="76"/>
    </row>
    <row r="47" spans="1:54" ht="88.8" customHeight="1" x14ac:dyDescent="0.3">
      <c r="A47" s="73"/>
      <c r="B47" s="26" t="s">
        <v>44</v>
      </c>
      <c r="C47" s="20">
        <v>2</v>
      </c>
      <c r="D47" s="75"/>
      <c r="E47" s="75"/>
      <c r="F47" s="76"/>
    </row>
    <row r="48" spans="1:54" ht="58.8" customHeight="1" x14ac:dyDescent="0.3">
      <c r="A48" s="73"/>
      <c r="B48" s="59" t="s">
        <v>106</v>
      </c>
      <c r="C48" s="60">
        <v>0</v>
      </c>
      <c r="D48" s="70"/>
      <c r="E48" s="70"/>
      <c r="F48" s="76"/>
    </row>
    <row r="49" spans="1:54" x14ac:dyDescent="0.3">
      <c r="A49" s="73"/>
      <c r="B49" s="65" t="s">
        <v>151</v>
      </c>
      <c r="C49" s="65"/>
      <c r="D49" s="65"/>
      <c r="E49" s="65"/>
      <c r="F49" s="65"/>
    </row>
    <row r="50" spans="1:54" s="28" customFormat="1" ht="26.4" customHeight="1" x14ac:dyDescent="0.3">
      <c r="A50" s="77">
        <v>2.2000000000000002</v>
      </c>
      <c r="B50" s="48" t="s">
        <v>54</v>
      </c>
      <c r="C50" s="45">
        <v>5</v>
      </c>
      <c r="D50" s="45" t="s">
        <v>74</v>
      </c>
      <c r="E50" s="45"/>
      <c r="F50" s="45"/>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U50" s="97"/>
      <c r="AV50" s="97"/>
      <c r="AW50" s="97"/>
      <c r="AX50" s="97"/>
      <c r="AY50" s="97"/>
      <c r="AZ50" s="97"/>
      <c r="BA50" s="97"/>
      <c r="BB50" s="97"/>
    </row>
    <row r="51" spans="1:54" s="28" customFormat="1" ht="61.2" customHeight="1" x14ac:dyDescent="0.3">
      <c r="A51" s="77"/>
      <c r="B51" s="4" t="s">
        <v>87</v>
      </c>
      <c r="C51" s="34">
        <v>3</v>
      </c>
      <c r="D51" s="74"/>
      <c r="E51" s="66" t="s">
        <v>135</v>
      </c>
      <c r="F51" s="66" t="s">
        <v>40</v>
      </c>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U51" s="97"/>
      <c r="AV51" s="97"/>
      <c r="AW51" s="97"/>
      <c r="AX51" s="97"/>
      <c r="AY51" s="97"/>
      <c r="AZ51" s="97"/>
      <c r="BA51" s="97"/>
      <c r="BB51" s="97"/>
    </row>
    <row r="52" spans="1:54" s="28" customFormat="1" ht="49.95" customHeight="1" x14ac:dyDescent="0.3">
      <c r="A52" s="77"/>
      <c r="B52" s="4" t="s">
        <v>45</v>
      </c>
      <c r="C52" s="34">
        <v>2</v>
      </c>
      <c r="D52" s="74"/>
      <c r="E52" s="66"/>
      <c r="F52" s="66"/>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U52" s="97"/>
      <c r="AV52" s="97"/>
      <c r="AW52" s="97"/>
      <c r="AX52" s="97"/>
      <c r="AY52" s="97"/>
      <c r="AZ52" s="97"/>
      <c r="BA52" s="97"/>
      <c r="BB52" s="97"/>
    </row>
    <row r="53" spans="1:54" s="28" customFormat="1" ht="30.6" customHeight="1" x14ac:dyDescent="0.3">
      <c r="A53" s="77"/>
      <c r="B53" s="4" t="s">
        <v>108</v>
      </c>
      <c r="C53" s="30">
        <v>0</v>
      </c>
      <c r="D53" s="74"/>
      <c r="E53" s="66"/>
      <c r="F53" s="66"/>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U53" s="97"/>
      <c r="AV53" s="97"/>
      <c r="AW53" s="97"/>
      <c r="AX53" s="97"/>
      <c r="AY53" s="97"/>
      <c r="AZ53" s="97"/>
      <c r="BA53" s="97"/>
      <c r="BB53" s="97"/>
    </row>
    <row r="54" spans="1:54" s="28" customFormat="1" x14ac:dyDescent="0.3">
      <c r="A54" s="77"/>
      <c r="B54" s="65" t="s">
        <v>151</v>
      </c>
      <c r="C54" s="65"/>
      <c r="D54" s="65"/>
      <c r="E54" s="65"/>
      <c r="F54" s="65"/>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U54" s="97"/>
      <c r="AV54" s="97"/>
      <c r="AW54" s="97"/>
      <c r="AX54" s="97"/>
      <c r="AY54" s="97"/>
      <c r="AZ54" s="97"/>
      <c r="BA54" s="97"/>
      <c r="BB54" s="97"/>
    </row>
    <row r="55" spans="1:54" s="9" customFormat="1" ht="36.6" customHeight="1" x14ac:dyDescent="0.3">
      <c r="A55" s="68" t="s">
        <v>25</v>
      </c>
      <c r="B55" s="44" t="s">
        <v>48</v>
      </c>
      <c r="C55" s="45">
        <v>5</v>
      </c>
      <c r="D55" s="45" t="s">
        <v>72</v>
      </c>
      <c r="E55" s="45"/>
      <c r="F55" s="45"/>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U55" s="96"/>
      <c r="AV55" s="96"/>
      <c r="AW55" s="96"/>
      <c r="AX55" s="96"/>
      <c r="AY55" s="96"/>
      <c r="AZ55" s="96"/>
      <c r="BA55" s="96"/>
      <c r="BB55" s="96"/>
    </row>
    <row r="56" spans="1:54" s="9" customFormat="1" ht="46.95" customHeight="1" x14ac:dyDescent="0.3">
      <c r="A56" s="68"/>
      <c r="B56" s="29" t="s">
        <v>109</v>
      </c>
      <c r="C56" s="20">
        <v>5</v>
      </c>
      <c r="D56" s="76"/>
      <c r="E56" s="66" t="s">
        <v>136</v>
      </c>
      <c r="F56" s="66" t="s">
        <v>32</v>
      </c>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U56" s="96"/>
      <c r="AV56" s="96"/>
      <c r="AW56" s="96"/>
      <c r="AX56" s="96"/>
      <c r="AY56" s="96"/>
      <c r="AZ56" s="96"/>
      <c r="BA56" s="96"/>
      <c r="BB56" s="96"/>
    </row>
    <row r="57" spans="1:54" s="9" customFormat="1" ht="41.4" customHeight="1" x14ac:dyDescent="0.3">
      <c r="A57" s="68"/>
      <c r="B57" s="29" t="s">
        <v>110</v>
      </c>
      <c r="C57" s="20">
        <v>0</v>
      </c>
      <c r="D57" s="76"/>
      <c r="E57" s="66"/>
      <c r="F57" s="66"/>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U57" s="96"/>
      <c r="AV57" s="96"/>
      <c r="AW57" s="96"/>
      <c r="AX57" s="96"/>
      <c r="AY57" s="96"/>
      <c r="AZ57" s="96"/>
      <c r="BA57" s="96"/>
      <c r="BB57" s="96"/>
    </row>
    <row r="58" spans="1:54" s="9" customFormat="1" x14ac:dyDescent="0.3">
      <c r="A58" s="68"/>
      <c r="B58" s="65" t="s">
        <v>151</v>
      </c>
      <c r="C58" s="65"/>
      <c r="D58" s="65"/>
      <c r="E58" s="65"/>
      <c r="F58" s="65"/>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U58" s="96"/>
      <c r="AV58" s="96"/>
      <c r="AW58" s="96"/>
      <c r="AX58" s="96"/>
      <c r="AY58" s="96"/>
      <c r="AZ58" s="96"/>
      <c r="BA58" s="96"/>
      <c r="BB58" s="96"/>
    </row>
    <row r="59" spans="1:54" ht="33.6" customHeight="1" x14ac:dyDescent="0.3">
      <c r="A59" s="69" t="s">
        <v>59</v>
      </c>
      <c r="B59" s="48" t="s">
        <v>61</v>
      </c>
      <c r="C59" s="52">
        <f>SUM(C60:C62)</f>
        <v>1</v>
      </c>
      <c r="D59" s="52" t="s">
        <v>72</v>
      </c>
      <c r="E59" s="52"/>
      <c r="F59" s="52"/>
    </row>
    <row r="60" spans="1:54" ht="114.6" customHeight="1" x14ac:dyDescent="0.3">
      <c r="A60" s="69"/>
      <c r="B60" s="2" t="s">
        <v>77</v>
      </c>
      <c r="C60" s="20">
        <v>1</v>
      </c>
      <c r="D60" s="66"/>
      <c r="E60" s="66" t="s">
        <v>137</v>
      </c>
      <c r="F60" s="66" t="s">
        <v>34</v>
      </c>
    </row>
    <row r="61" spans="1:54" ht="43.2" customHeight="1" x14ac:dyDescent="0.3">
      <c r="A61" s="69"/>
      <c r="B61" s="2" t="s">
        <v>60</v>
      </c>
      <c r="C61" s="20">
        <v>0</v>
      </c>
      <c r="D61" s="70"/>
      <c r="E61" s="66"/>
      <c r="F61" s="66"/>
    </row>
    <row r="62" spans="1:54" x14ac:dyDescent="0.3">
      <c r="A62" s="69"/>
      <c r="B62" s="2" t="s">
        <v>151</v>
      </c>
      <c r="C62" s="20"/>
      <c r="D62" s="20"/>
      <c r="E62" s="20"/>
      <c r="F62" s="20"/>
    </row>
    <row r="63" spans="1:54" s="8" customFormat="1" ht="49.95" customHeight="1" x14ac:dyDescent="0.3">
      <c r="A63" s="68" t="s">
        <v>26</v>
      </c>
      <c r="B63" s="44" t="s">
        <v>46</v>
      </c>
      <c r="C63" s="45">
        <v>5</v>
      </c>
      <c r="D63" s="45" t="s">
        <v>74</v>
      </c>
      <c r="E63" s="45"/>
      <c r="F63" s="45"/>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U63" s="96"/>
      <c r="AV63" s="96"/>
      <c r="AW63" s="96"/>
      <c r="AX63" s="96"/>
      <c r="AY63" s="96"/>
      <c r="AZ63" s="96"/>
      <c r="BA63" s="96"/>
      <c r="BB63" s="96"/>
    </row>
    <row r="64" spans="1:54" s="9" customFormat="1" ht="165.6" customHeight="1" x14ac:dyDescent="0.3">
      <c r="A64" s="68"/>
      <c r="B64" s="4" t="s">
        <v>63</v>
      </c>
      <c r="C64" s="20">
        <v>3</v>
      </c>
      <c r="D64" s="20"/>
      <c r="E64" s="20" t="s">
        <v>138</v>
      </c>
      <c r="F64" s="25" t="s">
        <v>142</v>
      </c>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U64" s="96"/>
      <c r="AV64" s="96"/>
      <c r="AW64" s="96"/>
      <c r="AX64" s="96"/>
      <c r="AY64" s="96"/>
      <c r="AZ64" s="96"/>
      <c r="BA64" s="96"/>
      <c r="BB64" s="96"/>
    </row>
    <row r="65" spans="1:54" s="9" customFormat="1" ht="195.6" customHeight="1" x14ac:dyDescent="0.3">
      <c r="A65" s="68"/>
      <c r="B65" s="4" t="s">
        <v>75</v>
      </c>
      <c r="C65" s="20">
        <v>2</v>
      </c>
      <c r="D65" s="66"/>
      <c r="E65" s="71" t="s">
        <v>141</v>
      </c>
      <c r="F65" s="66" t="s">
        <v>142</v>
      </c>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U65" s="96"/>
      <c r="AV65" s="96"/>
      <c r="AW65" s="96"/>
      <c r="AX65" s="96"/>
      <c r="AY65" s="96"/>
      <c r="AZ65" s="96"/>
      <c r="BA65" s="96"/>
      <c r="BB65" s="96"/>
    </row>
    <row r="66" spans="1:54" s="9" customFormat="1" x14ac:dyDescent="0.3">
      <c r="A66" s="68"/>
      <c r="B66" s="4" t="s">
        <v>76</v>
      </c>
      <c r="C66" s="20">
        <v>0</v>
      </c>
      <c r="D66" s="70"/>
      <c r="E66" s="72"/>
      <c r="F66" s="70"/>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U66" s="96"/>
      <c r="AV66" s="96"/>
      <c r="AW66" s="96"/>
      <c r="AX66" s="96"/>
      <c r="AY66" s="96"/>
      <c r="AZ66" s="96"/>
      <c r="BA66" s="96"/>
      <c r="BB66" s="96"/>
    </row>
    <row r="67" spans="1:54" s="9" customFormat="1" x14ac:dyDescent="0.3">
      <c r="A67" s="68"/>
      <c r="B67" s="65" t="s">
        <v>152</v>
      </c>
      <c r="C67" s="65"/>
      <c r="D67" s="65"/>
      <c r="E67" s="65"/>
      <c r="F67" s="65"/>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U67" s="96"/>
      <c r="AV67" s="96"/>
      <c r="AW67" s="96"/>
      <c r="AX67" s="96"/>
      <c r="AY67" s="96"/>
      <c r="AZ67" s="96"/>
      <c r="BA67" s="96"/>
      <c r="BB67" s="96"/>
    </row>
    <row r="68" spans="1:54" s="5" customFormat="1" ht="37.950000000000003" customHeight="1" x14ac:dyDescent="0.3">
      <c r="A68" s="79" t="s">
        <v>20</v>
      </c>
      <c r="B68" s="79"/>
      <c r="C68" s="53">
        <f>C71+C77+C84+C88+C91+C97+C101+C104</f>
        <v>19</v>
      </c>
      <c r="D68" s="53" t="s">
        <v>74</v>
      </c>
      <c r="E68" s="53"/>
      <c r="F68" s="53"/>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U68" s="95"/>
      <c r="AV68" s="95"/>
      <c r="AW68" s="95"/>
      <c r="AX68" s="95"/>
      <c r="AY68" s="95"/>
      <c r="AZ68" s="95"/>
      <c r="BA68" s="95"/>
      <c r="BB68" s="95"/>
    </row>
    <row r="69" spans="1:54" ht="25.2" customHeight="1" x14ac:dyDescent="0.3">
      <c r="A69" s="51" t="s">
        <v>1</v>
      </c>
      <c r="B69" s="54" t="s">
        <v>12</v>
      </c>
      <c r="C69" s="45">
        <f>C71+C77+C84+C88+C91+C97+C101</f>
        <v>18</v>
      </c>
      <c r="D69" s="45"/>
      <c r="E69" s="45"/>
      <c r="F69" s="45"/>
    </row>
    <row r="70" spans="1:54" x14ac:dyDescent="0.3">
      <c r="A70" s="43" t="s">
        <v>5</v>
      </c>
      <c r="B70" s="44" t="s">
        <v>11</v>
      </c>
      <c r="C70" s="45"/>
      <c r="D70" s="45"/>
      <c r="E70" s="45"/>
      <c r="F70" s="45"/>
    </row>
    <row r="71" spans="1:54" s="6" customFormat="1" ht="28.8" x14ac:dyDescent="0.3">
      <c r="A71" s="68" t="s">
        <v>18</v>
      </c>
      <c r="B71" s="44" t="s">
        <v>57</v>
      </c>
      <c r="C71" s="45">
        <f>SUM(C72:C75)</f>
        <v>4</v>
      </c>
      <c r="D71" s="45"/>
      <c r="E71" s="45"/>
      <c r="F71" s="45"/>
      <c r="AU71" s="95"/>
      <c r="AV71" s="95"/>
      <c r="AW71" s="95"/>
      <c r="AX71" s="95"/>
      <c r="AY71" s="95"/>
      <c r="AZ71" s="95"/>
      <c r="BA71" s="95"/>
      <c r="BB71" s="95"/>
    </row>
    <row r="72" spans="1:54" ht="67.2" customHeight="1" x14ac:dyDescent="0.3">
      <c r="A72" s="68"/>
      <c r="B72" s="92" t="s">
        <v>153</v>
      </c>
      <c r="C72" s="20">
        <v>1</v>
      </c>
      <c r="D72" s="66"/>
      <c r="E72" s="20" t="s">
        <v>145</v>
      </c>
      <c r="F72" s="20" t="s">
        <v>112</v>
      </c>
    </row>
    <row r="73" spans="1:54" ht="125.4" customHeight="1" x14ac:dyDescent="0.3">
      <c r="A73" s="68"/>
      <c r="B73" s="2" t="s">
        <v>111</v>
      </c>
      <c r="C73" s="20">
        <v>1</v>
      </c>
      <c r="D73" s="75"/>
      <c r="E73" s="20" t="s">
        <v>146</v>
      </c>
      <c r="F73" s="20" t="s">
        <v>112</v>
      </c>
    </row>
    <row r="74" spans="1:54" ht="71.400000000000006" customHeight="1" x14ac:dyDescent="0.3">
      <c r="A74" s="68"/>
      <c r="B74" s="2" t="s">
        <v>139</v>
      </c>
      <c r="C74" s="20">
        <v>1</v>
      </c>
      <c r="D74" s="75"/>
      <c r="E74" s="30" t="s">
        <v>147</v>
      </c>
      <c r="F74" s="20" t="s">
        <v>112</v>
      </c>
    </row>
    <row r="75" spans="1:54" ht="129" customHeight="1" x14ac:dyDescent="0.3">
      <c r="A75" s="68"/>
      <c r="B75" s="4" t="s">
        <v>140</v>
      </c>
      <c r="C75" s="20">
        <v>1</v>
      </c>
      <c r="D75" s="70"/>
      <c r="E75" s="20" t="s">
        <v>148</v>
      </c>
      <c r="F75" s="20" t="s">
        <v>112</v>
      </c>
    </row>
    <row r="76" spans="1:54" x14ac:dyDescent="0.3">
      <c r="A76" s="68"/>
      <c r="B76" s="65" t="s">
        <v>152</v>
      </c>
      <c r="C76" s="65"/>
      <c r="D76" s="65"/>
      <c r="E76" s="65"/>
      <c r="F76" s="65"/>
    </row>
    <row r="77" spans="1:54" s="6" customFormat="1" ht="28.8" customHeight="1" x14ac:dyDescent="0.3">
      <c r="A77" s="68" t="s">
        <v>6</v>
      </c>
      <c r="B77" s="44" t="s">
        <v>22</v>
      </c>
      <c r="C77" s="45">
        <f>SUM(C78:C82)</f>
        <v>5</v>
      </c>
      <c r="D77" s="45"/>
      <c r="E77" s="45"/>
      <c r="F77" s="45"/>
      <c r="AU77" s="95"/>
      <c r="AV77" s="95"/>
      <c r="AW77" s="95"/>
      <c r="AX77" s="95"/>
      <c r="AY77" s="95"/>
      <c r="AZ77" s="95"/>
      <c r="BA77" s="95"/>
      <c r="BB77" s="95"/>
    </row>
    <row r="78" spans="1:54" ht="100.8" customHeight="1" x14ac:dyDescent="0.3">
      <c r="A78" s="68"/>
      <c r="B78" s="2" t="s">
        <v>56</v>
      </c>
      <c r="C78" s="20">
        <v>1</v>
      </c>
      <c r="D78" s="20"/>
      <c r="E78" s="20" t="s">
        <v>150</v>
      </c>
      <c r="F78" s="20" t="s">
        <v>34</v>
      </c>
    </row>
    <row r="79" spans="1:54" ht="128.4" customHeight="1" x14ac:dyDescent="0.3">
      <c r="A79" s="68"/>
      <c r="B79" s="9" t="s">
        <v>114</v>
      </c>
      <c r="C79" s="20">
        <v>1</v>
      </c>
      <c r="D79" s="20"/>
      <c r="E79" s="20" t="s">
        <v>113</v>
      </c>
      <c r="F79" s="20" t="s">
        <v>34</v>
      </c>
    </row>
    <row r="80" spans="1:54" ht="55.2" x14ac:dyDescent="0.3">
      <c r="A80" s="68"/>
      <c r="B80" s="62" t="s">
        <v>122</v>
      </c>
      <c r="C80" s="20">
        <v>1</v>
      </c>
      <c r="D80" s="20"/>
      <c r="E80" s="20" t="s">
        <v>123</v>
      </c>
      <c r="F80" s="20" t="s">
        <v>34</v>
      </c>
    </row>
    <row r="81" spans="1:54" ht="41.4" x14ac:dyDescent="0.3">
      <c r="A81" s="68"/>
      <c r="B81" s="4" t="s">
        <v>49</v>
      </c>
      <c r="C81" s="20">
        <v>1</v>
      </c>
      <c r="D81" s="20"/>
      <c r="E81" s="20" t="s">
        <v>35</v>
      </c>
      <c r="F81" s="20" t="s">
        <v>34</v>
      </c>
    </row>
    <row r="82" spans="1:54" ht="27.6" x14ac:dyDescent="0.3">
      <c r="A82" s="68"/>
      <c r="B82" s="18" t="s">
        <v>28</v>
      </c>
      <c r="C82" s="20">
        <v>1</v>
      </c>
      <c r="D82" s="20"/>
      <c r="E82" s="20" t="s">
        <v>36</v>
      </c>
      <c r="F82" s="20" t="s">
        <v>34</v>
      </c>
    </row>
    <row r="83" spans="1:54" x14ac:dyDescent="0.3">
      <c r="A83" s="68"/>
      <c r="B83" s="65" t="s">
        <v>152</v>
      </c>
      <c r="C83" s="65"/>
      <c r="D83" s="65"/>
      <c r="E83" s="65"/>
      <c r="F83" s="65"/>
    </row>
    <row r="84" spans="1:54" s="6" customFormat="1" ht="32.4" customHeight="1" x14ac:dyDescent="0.3">
      <c r="A84" s="68" t="s">
        <v>19</v>
      </c>
      <c r="B84" s="44" t="s">
        <v>27</v>
      </c>
      <c r="C84" s="45">
        <f>SUM(C85:C85)</f>
        <v>1</v>
      </c>
      <c r="D84" s="45"/>
      <c r="E84" s="45"/>
      <c r="F84" s="45"/>
      <c r="AU84" s="95"/>
      <c r="AV84" s="95"/>
      <c r="AW84" s="95"/>
      <c r="AX84" s="95"/>
      <c r="AY84" s="95"/>
      <c r="AZ84" s="95"/>
      <c r="BA84" s="95"/>
      <c r="BB84" s="95"/>
    </row>
    <row r="85" spans="1:54" ht="41.4" x14ac:dyDescent="0.3">
      <c r="A85" s="68"/>
      <c r="B85" s="2" t="s">
        <v>120</v>
      </c>
      <c r="C85" s="20">
        <v>1</v>
      </c>
      <c r="D85" s="20"/>
      <c r="E85" s="22" t="s">
        <v>121</v>
      </c>
      <c r="F85" s="20" t="s">
        <v>34</v>
      </c>
    </row>
    <row r="86" spans="1:54" x14ac:dyDescent="0.3">
      <c r="A86" s="68"/>
      <c r="B86" s="65" t="s">
        <v>152</v>
      </c>
      <c r="C86" s="65"/>
      <c r="D86" s="65"/>
      <c r="E86" s="65"/>
      <c r="F86" s="65"/>
    </row>
    <row r="87" spans="1:54" ht="27" customHeight="1" x14ac:dyDescent="0.3">
      <c r="A87" s="43" t="s">
        <v>14</v>
      </c>
      <c r="B87" s="44" t="s">
        <v>24</v>
      </c>
      <c r="C87" s="45"/>
      <c r="D87" s="45"/>
      <c r="E87" s="45"/>
      <c r="F87" s="45"/>
    </row>
    <row r="88" spans="1:54" ht="22.8" customHeight="1" x14ac:dyDescent="0.3">
      <c r="A88" s="69" t="s">
        <v>15</v>
      </c>
      <c r="B88" s="48" t="s">
        <v>16</v>
      </c>
      <c r="C88" s="52">
        <f>SUM(C89:C89)</f>
        <v>1</v>
      </c>
      <c r="D88" s="52"/>
      <c r="E88" s="52"/>
      <c r="F88" s="52"/>
    </row>
    <row r="89" spans="1:54" ht="172.8" customHeight="1" x14ac:dyDescent="0.3">
      <c r="A89" s="69"/>
      <c r="B89" s="2" t="s">
        <v>118</v>
      </c>
      <c r="C89" s="20">
        <v>1</v>
      </c>
      <c r="D89" s="20"/>
      <c r="E89" s="20" t="s">
        <v>119</v>
      </c>
      <c r="F89" s="20" t="s">
        <v>33</v>
      </c>
    </row>
    <row r="90" spans="1:54" x14ac:dyDescent="0.3">
      <c r="A90" s="69"/>
      <c r="B90" s="65" t="s">
        <v>152</v>
      </c>
      <c r="C90" s="65"/>
      <c r="D90" s="65"/>
      <c r="E90" s="65"/>
      <c r="F90" s="65"/>
    </row>
    <row r="91" spans="1:54" ht="24" customHeight="1" x14ac:dyDescent="0.3">
      <c r="A91" s="69" t="s">
        <v>17</v>
      </c>
      <c r="B91" s="48" t="s">
        <v>13</v>
      </c>
      <c r="C91" s="52">
        <f>SUM(C92:C96)</f>
        <v>4</v>
      </c>
      <c r="D91" s="52"/>
      <c r="E91" s="52"/>
      <c r="F91" s="52"/>
    </row>
    <row r="92" spans="1:54" ht="96.6" x14ac:dyDescent="0.3">
      <c r="A92" s="69"/>
      <c r="B92" s="61" t="s">
        <v>115</v>
      </c>
      <c r="C92" s="23">
        <v>1</v>
      </c>
      <c r="D92" s="23"/>
      <c r="E92" s="24" t="s">
        <v>143</v>
      </c>
      <c r="F92" s="20" t="s">
        <v>34</v>
      </c>
    </row>
    <row r="93" spans="1:54" ht="124.2" x14ac:dyDescent="0.3">
      <c r="A93" s="69"/>
      <c r="B93" s="2" t="s">
        <v>116</v>
      </c>
      <c r="C93" s="23">
        <v>1</v>
      </c>
      <c r="D93" s="23"/>
      <c r="E93" s="25" t="s">
        <v>144</v>
      </c>
      <c r="F93" s="20" t="s">
        <v>34</v>
      </c>
    </row>
    <row r="94" spans="1:54" ht="82.8" x14ac:dyDescent="0.3">
      <c r="A94" s="69"/>
      <c r="B94" s="2" t="s">
        <v>124</v>
      </c>
      <c r="C94" s="23">
        <v>1</v>
      </c>
      <c r="D94" s="23"/>
      <c r="E94" s="25" t="s">
        <v>125</v>
      </c>
      <c r="F94" s="20" t="s">
        <v>117</v>
      </c>
    </row>
    <row r="95" spans="1:54" ht="55.2" x14ac:dyDescent="0.3">
      <c r="A95" s="69"/>
      <c r="B95" s="2" t="s">
        <v>126</v>
      </c>
      <c r="C95" s="23">
        <v>1</v>
      </c>
      <c r="D95" s="23"/>
      <c r="E95" s="20" t="s">
        <v>41</v>
      </c>
      <c r="F95" s="20" t="s">
        <v>127</v>
      </c>
    </row>
    <row r="96" spans="1:54" x14ac:dyDescent="0.3">
      <c r="A96" s="69"/>
      <c r="B96" s="2" t="s">
        <v>151</v>
      </c>
      <c r="C96" s="20"/>
      <c r="D96" s="20"/>
      <c r="E96" s="20"/>
      <c r="F96" s="20"/>
    </row>
    <row r="97" spans="1:54" s="11" customFormat="1" ht="24" customHeight="1" x14ac:dyDescent="0.3">
      <c r="A97" s="80">
        <v>4.3</v>
      </c>
      <c r="B97" s="54" t="s">
        <v>21</v>
      </c>
      <c r="C97" s="45">
        <f>SUM(C98:C99)</f>
        <v>2</v>
      </c>
      <c r="D97" s="45"/>
      <c r="E97" s="45"/>
      <c r="F97" s="45"/>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U97" s="98"/>
      <c r="AV97" s="98"/>
      <c r="AW97" s="98"/>
      <c r="AX97" s="98"/>
      <c r="AY97" s="98"/>
      <c r="AZ97" s="98"/>
      <c r="BA97" s="98"/>
      <c r="BB97" s="98"/>
    </row>
    <row r="98" spans="1:54" s="9" customFormat="1" ht="50.4" customHeight="1" x14ac:dyDescent="0.3">
      <c r="A98" s="80"/>
      <c r="B98" s="2" t="s">
        <v>128</v>
      </c>
      <c r="C98" s="20">
        <v>1</v>
      </c>
      <c r="D98" s="20"/>
      <c r="E98" s="66" t="s">
        <v>130</v>
      </c>
      <c r="F98" s="66" t="s">
        <v>34</v>
      </c>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U98" s="96"/>
      <c r="AV98" s="96"/>
      <c r="AW98" s="96"/>
      <c r="AX98" s="96"/>
      <c r="AY98" s="96"/>
      <c r="AZ98" s="96"/>
      <c r="BA98" s="96"/>
      <c r="BB98" s="96"/>
    </row>
    <row r="99" spans="1:54" ht="69" customHeight="1" x14ac:dyDescent="0.3">
      <c r="A99" s="80"/>
      <c r="B99" s="2" t="s">
        <v>129</v>
      </c>
      <c r="C99" s="20">
        <v>1</v>
      </c>
      <c r="D99" s="20"/>
      <c r="E99" s="66"/>
      <c r="F99" s="66"/>
    </row>
    <row r="100" spans="1:54" x14ac:dyDescent="0.3">
      <c r="A100" s="80"/>
      <c r="B100" s="65" t="s">
        <v>152</v>
      </c>
      <c r="C100" s="65"/>
      <c r="D100" s="65"/>
      <c r="E100" s="65"/>
      <c r="F100" s="65"/>
    </row>
    <row r="101" spans="1:54" s="11" customFormat="1" ht="30" customHeight="1" x14ac:dyDescent="0.3">
      <c r="A101" s="78" t="s">
        <v>9</v>
      </c>
      <c r="B101" s="44" t="s">
        <v>58</v>
      </c>
      <c r="C101" s="45">
        <v>1</v>
      </c>
      <c r="D101" s="45"/>
      <c r="E101" s="45"/>
      <c r="F101" s="45"/>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U101" s="98"/>
      <c r="AV101" s="98"/>
      <c r="AW101" s="98"/>
      <c r="AX101" s="98"/>
      <c r="AY101" s="98"/>
      <c r="AZ101" s="98"/>
      <c r="BA101" s="98"/>
      <c r="BB101" s="98"/>
    </row>
    <row r="102" spans="1:54" ht="69" x14ac:dyDescent="0.3">
      <c r="A102" s="78"/>
      <c r="B102" s="2" t="s">
        <v>47</v>
      </c>
      <c r="C102" s="20">
        <v>1</v>
      </c>
      <c r="D102" s="20"/>
      <c r="E102" s="20" t="s">
        <v>131</v>
      </c>
      <c r="F102" s="20" t="s">
        <v>34</v>
      </c>
    </row>
    <row r="103" spans="1:54" x14ac:dyDescent="0.3">
      <c r="A103" s="78"/>
      <c r="B103" s="65" t="s">
        <v>152</v>
      </c>
      <c r="C103" s="65"/>
      <c r="D103" s="65"/>
      <c r="E103" s="65"/>
      <c r="F103" s="65"/>
    </row>
    <row r="104" spans="1:54" ht="37.200000000000003" customHeight="1" x14ac:dyDescent="0.3">
      <c r="A104" s="51" t="s">
        <v>7</v>
      </c>
      <c r="B104" s="54" t="s">
        <v>66</v>
      </c>
      <c r="C104" s="45">
        <f>C105</f>
        <v>1</v>
      </c>
      <c r="D104" s="45"/>
      <c r="E104" s="45"/>
      <c r="F104" s="45"/>
    </row>
    <row r="105" spans="1:54" s="13" customFormat="1" ht="123.6" customHeight="1" x14ac:dyDescent="0.3">
      <c r="A105" s="55" t="s">
        <v>8</v>
      </c>
      <c r="B105" s="54" t="s">
        <v>78</v>
      </c>
      <c r="C105" s="50">
        <v>1</v>
      </c>
      <c r="D105" s="50"/>
      <c r="E105" s="50" t="s">
        <v>79</v>
      </c>
      <c r="F105" s="50" t="s">
        <v>80</v>
      </c>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U105" s="95"/>
      <c r="AV105" s="95"/>
      <c r="AW105" s="95"/>
      <c r="AX105" s="95"/>
      <c r="AY105" s="95"/>
      <c r="AZ105" s="95"/>
      <c r="BA105" s="95"/>
      <c r="BB105" s="95"/>
    </row>
    <row r="106" spans="1:54" x14ac:dyDescent="0.3">
      <c r="A106" s="12"/>
      <c r="B106" s="3" t="s">
        <v>151</v>
      </c>
      <c r="C106" s="20"/>
      <c r="D106" s="20"/>
      <c r="E106" s="20"/>
      <c r="F106" s="20"/>
    </row>
    <row r="107" spans="1:54" s="15" customFormat="1" ht="28.8" customHeight="1" x14ac:dyDescent="0.3">
      <c r="A107" s="56"/>
      <c r="B107" s="57" t="s">
        <v>2</v>
      </c>
      <c r="C107" s="58">
        <f>C68+C9</f>
        <v>100</v>
      </c>
      <c r="D107" s="58"/>
      <c r="E107" s="58"/>
      <c r="F107" s="58"/>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U107" s="99"/>
      <c r="AV107" s="99"/>
      <c r="AW107" s="99"/>
      <c r="AX107" s="99"/>
      <c r="AY107" s="99"/>
      <c r="AZ107" s="99"/>
      <c r="BA107" s="99"/>
      <c r="BB107" s="99"/>
    </row>
    <row r="108" spans="1:54" x14ac:dyDescent="0.3">
      <c r="B108" s="21"/>
    </row>
    <row r="109" spans="1:54" x14ac:dyDescent="0.3">
      <c r="B109" s="21"/>
    </row>
  </sheetData>
  <mergeCells count="74">
    <mergeCell ref="A4:F4"/>
    <mergeCell ref="A5:F5"/>
    <mergeCell ref="A6:B8"/>
    <mergeCell ref="A1:F3"/>
    <mergeCell ref="E34:E37"/>
    <mergeCell ref="F34:F37"/>
    <mergeCell ref="C6:C8"/>
    <mergeCell ref="E6:E8"/>
    <mergeCell ref="F6:F8"/>
    <mergeCell ref="A11:A20"/>
    <mergeCell ref="D6:D8"/>
    <mergeCell ref="E11:E19"/>
    <mergeCell ref="F11:F19"/>
    <mergeCell ref="D11:D19"/>
    <mergeCell ref="D34:D37"/>
    <mergeCell ref="D22:D25"/>
    <mergeCell ref="B100:F100"/>
    <mergeCell ref="A101:A103"/>
    <mergeCell ref="A68:B68"/>
    <mergeCell ref="B67:F67"/>
    <mergeCell ref="A97:A100"/>
    <mergeCell ref="A77:A83"/>
    <mergeCell ref="B76:F76"/>
    <mergeCell ref="B83:F83"/>
    <mergeCell ref="B90:F90"/>
    <mergeCell ref="A71:A76"/>
    <mergeCell ref="B103:F103"/>
    <mergeCell ref="B86:F86"/>
    <mergeCell ref="E98:E99"/>
    <mergeCell ref="F98:F99"/>
    <mergeCell ref="D72:D75"/>
    <mergeCell ref="A91:A96"/>
    <mergeCell ref="A88:A90"/>
    <mergeCell ref="A84:A86"/>
    <mergeCell ref="A55:A58"/>
    <mergeCell ref="A44:A49"/>
    <mergeCell ref="B54:F54"/>
    <mergeCell ref="B49:F49"/>
    <mergeCell ref="D51:D53"/>
    <mergeCell ref="D45:D48"/>
    <mergeCell ref="E45:E48"/>
    <mergeCell ref="F45:F48"/>
    <mergeCell ref="D56:D57"/>
    <mergeCell ref="A50:A54"/>
    <mergeCell ref="A63:A67"/>
    <mergeCell ref="A59:A62"/>
    <mergeCell ref="F51:F53"/>
    <mergeCell ref="D65:D66"/>
    <mergeCell ref="F28:F31"/>
    <mergeCell ref="B42:F42"/>
    <mergeCell ref="A33:A38"/>
    <mergeCell ref="B38:F38"/>
    <mergeCell ref="D28:D31"/>
    <mergeCell ref="F65:F66"/>
    <mergeCell ref="E60:E61"/>
    <mergeCell ref="F60:F61"/>
    <mergeCell ref="D60:D61"/>
    <mergeCell ref="E65:E66"/>
    <mergeCell ref="A9:B9"/>
    <mergeCell ref="B58:F58"/>
    <mergeCell ref="E56:E57"/>
    <mergeCell ref="F56:F57"/>
    <mergeCell ref="B20:F20"/>
    <mergeCell ref="B32:F32"/>
    <mergeCell ref="E22:E25"/>
    <mergeCell ref="F22:F25"/>
    <mergeCell ref="A39:A42"/>
    <mergeCell ref="A21:A26"/>
    <mergeCell ref="B26:F26"/>
    <mergeCell ref="E40:E41"/>
    <mergeCell ref="F40:F41"/>
    <mergeCell ref="E51:E53"/>
    <mergeCell ref="A27:A32"/>
    <mergeCell ref="E28:E31"/>
  </mergeCells>
  <phoneticPr fontId="9"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2.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4C8095D9-10D5-49BC-ADE4-39C6A63133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2023-05-31T09:44:09Z</cp:lastPrinted>
  <dcterms:created xsi:type="dcterms:W3CDTF">2013-06-17T07:31:55Z</dcterms:created>
  <dcterms:modified xsi:type="dcterms:W3CDTF">2023-08-25T14:01:26Z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